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748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<sst xmlns="http://schemas.openxmlformats.org/spreadsheetml/2006/main" count="463" uniqueCount="214">
  <si>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</si>
  <si>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</si>
  <si>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</si>
  <si>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</si>
  <si>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</si>
  <si>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</si>
  <si>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</si>
  <si>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</si>
  <si>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</si>
  <si>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</si>
  <si>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</si>
  <si>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</si>
  <si>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</si>
  <si>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</si>
  <si>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</si>
  <si>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</si>
  <si>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</si>
  <si>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</si>
  <si>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</si>
  <si>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</si>
  <si>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</si>
  <si>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</si>
  <si>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</si>
  <si>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</si>
  <si>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</si>
  <si>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</si>
  <si>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</si>
  <si>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</si>
  <si>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</si>
  <si>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</si>
  <si>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</si>
  <si>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</si>
  <si>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</si>
  <si>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</si>
  <si>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</si>
  <si>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</si>
  <si>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</si>
  <si>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</si>
  <si>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</si>
  <si>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</si>
  <si>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</si>
  <si>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</si>
  <si>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</si>
  <si>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</si>
  <si>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</si>
  <si>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</si>
  <si>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</si>
  <si>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</si>
  <si>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</si>
  <si>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</si>
  <si>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</si>
  <si>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</si>
  <si>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</si>
  <si>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</si>
  <si>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</si>
  <si>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</si>
  <si>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</si>
  <si>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</si>
  <si>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</si>
  <si>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</si>
  <si>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</si>
  <si>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</si>
  <si>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</si>
  <si>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</si>
  <si>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</si>
  <si>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</si>
  <si>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</si>
  <si>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</si>
  <si>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</si>
  <si>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ZF63100E41</t>
  </si>
  <si>
    <t>Canone Noleggio Stampante periodo APRILE 2021 a MARZO 2026</t>
  </si>
  <si>
    <t>05135710480</t>
  </si>
  <si>
    <t>Start srl</t>
  </si>
  <si>
    <t>15/03/2021</t>
  </si>
  <si>
    <t/>
  </si>
  <si>
    <t>02229380486</t>
  </si>
  <si>
    <t>Tecnobyte srl</t>
  </si>
  <si>
    <t>ZE23203F30</t>
  </si>
  <si>
    <t>Affidamento per Interventi di assistenza, consulenza e formazione sulla sicurezza sul lavoro come da D.Lgs 81/2008</t>
  </si>
  <si>
    <t>07/06/2021</t>
  </si>
  <si>
    <t>04597540485</t>
  </si>
  <si>
    <t>Studio Cuccuini di Ing. Franscesco Cuccuini</t>
  </si>
  <si>
    <t>ZC62D8E073</t>
  </si>
  <si>
    <t>Assistenza Legale per motivi aggiuntivi ricorso Misura 7.6.2 PSR 2014/2020</t>
  </si>
  <si>
    <t>06/07/2020</t>
  </si>
  <si>
    <t>05938090486</t>
  </si>
  <si>
    <t>Ferrara Lorenzo</t>
  </si>
  <si>
    <t>ZE52D816FC</t>
  </si>
  <si>
    <t>Licenza Annuale Server periodo 2019/2022</t>
  </si>
  <si>
    <t>01/07/2020</t>
  </si>
  <si>
    <t>06788250485</t>
  </si>
  <si>
    <t>A3 Informatica di Paterson M.J. Adriaan</t>
  </si>
  <si>
    <t>Z9D3047DC3</t>
  </si>
  <si>
    <t>Compenso Prestazioni Assistenza Pratiche Amministrative Anno 2021</t>
  </si>
  <si>
    <t>20/01/2021</t>
  </si>
  <si>
    <t>05911920485</t>
  </si>
  <si>
    <t>Guccini &amp; Vigiani</t>
  </si>
  <si>
    <t>Z802CDE149</t>
  </si>
  <si>
    <t>Rinnovo Posta Elettronica Certificata</t>
  </si>
  <si>
    <t>04/05/2020</t>
  </si>
  <si>
    <t>04552920482</t>
  </si>
  <si>
    <t>Aruba SpA</t>
  </si>
  <si>
    <t>ZB327A67FD</t>
  </si>
  <si>
    <t>Consulenza Amministrazione del Personale - periodo 2019/2022</t>
  </si>
  <si>
    <t>19/03/2019</t>
  </si>
  <si>
    <t>05278360481</t>
  </si>
  <si>
    <t>St. di Consulenza del Lavoro Pini &amp; Associati</t>
  </si>
  <si>
    <t>Z29279AAD2</t>
  </si>
  <si>
    <t>Canone Software Protocollo Periodo 2020/2022</t>
  </si>
  <si>
    <t>15/03/2019</t>
  </si>
  <si>
    <t>Z5727A2AEA</t>
  </si>
  <si>
    <t>Assistenza Software Procedure TEAMSYSTEM e Kit Fatturazione Elettronica - Periodo 2020/2022</t>
  </si>
  <si>
    <t>00925880478</t>
  </si>
  <si>
    <t>Cz Informatica srl</t>
  </si>
  <si>
    <t>Z87279ACA0</t>
  </si>
  <si>
    <t>Servizio di Pulizie Sede Operativa in Via Nilde Iotti, 9 Scarperia e San Piero Periodo da Maggio 2019 a Dicembre 2022</t>
  </si>
  <si>
    <t>00927980532</t>
  </si>
  <si>
    <t>La Pescheria Società Cooperativa</t>
  </si>
  <si>
    <t>ZAB279AA90</t>
  </si>
  <si>
    <t>Licenze Antivirus (6 utenze) periodo 2019/2022</t>
  </si>
  <si>
    <t>Z8127ABB94</t>
  </si>
  <si>
    <t>SERVIZI DI CONSULENZA CONTABILE, AMMINISTRATIVA, FISCALE DELLA SOCIETÀ</t>
  </si>
  <si>
    <t>20/03/2019</t>
  </si>
  <si>
    <t>Z3434C15CC</t>
  </si>
  <si>
    <t xml:space="preserve">Emergenza Epidemiologica da Covid-19 . Misure di contenimento per gli ambientidi lavoro Acquisto Materiale </t>
  </si>
  <si>
    <t>05343300488</t>
  </si>
  <si>
    <t>Farmapiana S.p.A.</t>
  </si>
  <si>
    <t>Z0C34E601F</t>
  </si>
  <si>
    <t>Emergenza Epidemiologica da Covid 19 Misure di Contenimento per gli ambienti di lavoro Sanificazione Sede Operativa Pianvallico ANNO 2022</t>
  </si>
  <si>
    <t>Z6A350BDE5</t>
  </si>
  <si>
    <t>Compenso Prestazioni Assistenza Pratiche Amministrative Anno 2022</t>
  </si>
  <si>
    <t>Z783539E14</t>
  </si>
  <si>
    <t>Manutenzione Ordinaria Caldaia Anno 2022/2025</t>
  </si>
  <si>
    <t>05379720484</t>
  </si>
  <si>
    <t>C.A.R. Mugello srl</t>
  </si>
  <si>
    <t>Z2D353D170</t>
  </si>
  <si>
    <t>Garanzia Fideiussoria Anticipo Misura 19.4 PSR 2014/2020 Regione Toscana - Proroga</t>
  </si>
  <si>
    <t>04349061004</t>
  </si>
  <si>
    <t>HDI Assicurazioni S.p.A.</t>
  </si>
  <si>
    <t>Z3335BE000</t>
  </si>
  <si>
    <t xml:space="preserve">Rinnovo Licenze Antivirus 3 Portatili </t>
  </si>
  <si>
    <t>07170440486</t>
  </si>
  <si>
    <t>Z2D35BE058</t>
  </si>
  <si>
    <t>Rinnovo Dominio e Email Illimitate sito www.gal-start.it 2022/2025</t>
  </si>
  <si>
    <t>A3 Informatica srl</t>
  </si>
  <si>
    <t>Z9735E0395</t>
  </si>
  <si>
    <t>Oneri Amministrazione Personale 2022/2025</t>
  </si>
  <si>
    <t>Studio di Consulenza del Lavoro Pini &amp; Associati</t>
  </si>
  <si>
    <t>ZC43623785</t>
  </si>
  <si>
    <t>Assistenza Hardware &amp; Software Contratto 2022/2025</t>
  </si>
  <si>
    <t>Z973623823</t>
  </si>
  <si>
    <t>Rinnovo Pec galstart@pec.it 2022/2025</t>
  </si>
  <si>
    <t>ZC83643867</t>
  </si>
  <si>
    <t>Rinnovo GoToMeeting Business Canone Annuale Anno 2022</t>
  </si>
  <si>
    <t>14792221005</t>
  </si>
  <si>
    <t xml:space="preserve">Ourvision srl </t>
  </si>
  <si>
    <t>Z80369EE7C</t>
  </si>
  <si>
    <t>Abbonamento Annuale Microsoft 365 Apps for Business (3 portatili)</t>
  </si>
  <si>
    <t>04321830483</t>
  </si>
  <si>
    <t>L.O.C. Assicurazioni snc di Luca Santini &amp; C.</t>
  </si>
  <si>
    <t>Z8B369F173</t>
  </si>
  <si>
    <t>Polizza n. 65/67054390 Resp. Civile Rischi Diversi Periodo 2022/2025</t>
  </si>
  <si>
    <t>ZAC369F185</t>
  </si>
  <si>
    <t>Polizza n.65/67054391 Resp. Civile Vs Terzi 2022/2025</t>
  </si>
  <si>
    <t>Società Cattolica di Assicurazione S.p.A.</t>
  </si>
  <si>
    <t>ZCC37B926B</t>
  </si>
  <si>
    <t>FAM 2022 Polizza Assicurativa RC</t>
  </si>
  <si>
    <t>00320160237</t>
  </si>
  <si>
    <t>Z6837B92EB</t>
  </si>
  <si>
    <t>FAM 2022 Incarico Aggiornamento Piano Sicurezza</t>
  </si>
  <si>
    <t>06723190481</t>
  </si>
  <si>
    <t xml:space="preserve">MRC INGEGNERIA SRL unipersonale </t>
  </si>
  <si>
    <t>Z9237B956A</t>
  </si>
  <si>
    <t>Manutenzione Riparazione Acquisti Rete 2022 2025</t>
  </si>
  <si>
    <t>Z8C37C0B6A</t>
  </si>
  <si>
    <t>Z6137C7E4E</t>
  </si>
  <si>
    <t>Z6937CDBA5</t>
  </si>
  <si>
    <t>ZCC37CFC36</t>
  </si>
  <si>
    <t>Z9E38264FB</t>
  </si>
  <si>
    <t>Z7A3826515</t>
  </si>
  <si>
    <t>ZC33826526</t>
  </si>
  <si>
    <t>Z4F3826542</t>
  </si>
  <si>
    <t>ZCF3826571</t>
  </si>
  <si>
    <t>ZD8386DD22</t>
  </si>
  <si>
    <t>FAM 2022 Postazione Sanitaria</t>
  </si>
  <si>
    <t>FAM 2022 Attività di Ufficio Stampa</t>
  </si>
  <si>
    <t>FAM 2022 Sorveglianza</t>
  </si>
  <si>
    <t xml:space="preserve">FAM 2022 Mostra Zootecnica </t>
  </si>
  <si>
    <t>FAM 2022 Compenso Direttore</t>
  </si>
  <si>
    <t>FAM 2022 Noleggio Materiale Audio</t>
  </si>
  <si>
    <t xml:space="preserve">FAM 2022 Stampe e Pubblicità </t>
  </si>
  <si>
    <t>FAM 2022 Pulizia Finale delle deieizioni animali</t>
  </si>
  <si>
    <t>Canone annuale hosting ed assistenza tecnica anno 2022</t>
  </si>
  <si>
    <t>Servizio di Pulizie Sede Operativa in Via Nilde Iotti, 9 Scarperia e San Piero 2023 2025</t>
  </si>
  <si>
    <t>83002750483</t>
  </si>
  <si>
    <t>P.A. Centro Radio Soccorso ODV</t>
  </si>
  <si>
    <t>05160370481</t>
  </si>
  <si>
    <t xml:space="preserve">Associazione Il Filo </t>
  </si>
  <si>
    <t>02152030488</t>
  </si>
  <si>
    <t>VAB ONLUS</t>
  </si>
  <si>
    <t>05146770481</t>
  </si>
  <si>
    <t xml:space="preserve">Servizi Commerciali per gli Allevatori della Toscana srl </t>
  </si>
  <si>
    <t xml:space="preserve">Santarelli Stefano </t>
  </si>
  <si>
    <t>SNTSFN72C18D612V</t>
  </si>
  <si>
    <t>05976820489</t>
  </si>
  <si>
    <t>Spin8 di Damiano Cocchi</t>
  </si>
  <si>
    <t>02149790483</t>
  </si>
  <si>
    <t xml:space="preserve">Studio Noferini </t>
  </si>
  <si>
    <t>05457930484</t>
  </si>
  <si>
    <t>Borgioli Adriano e Umberto ssa</t>
  </si>
  <si>
    <t>06032510486</t>
  </si>
  <si>
    <t>12 Passi Società Coop. Sociale ONLUS</t>
  </si>
  <si>
    <t>05646880483</t>
  </si>
  <si>
    <t xml:space="preserve">Bluefactor srl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</si>
</sst>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#,##0.000;\-#,##0.000"/>
    <numFmt numFmtId="178" formatCode="#,##0.00###;\-#,##0.00###"/>
    <numFmt numFmtId="179" formatCode="#,##0.00#######;\-#,##0.00#######"/>
    <numFmt numFmtId="180" formatCode="#,##0.0##;\-#,##0.0##"/>
    <numFmt numFmtId="181" formatCode="#,##0.###;\-#,##0.###"/>
    <numFmt numFmtId="182" formatCode="&quot;Attivo&quot;;&quot;Attivo&quot;;&quot;Inattivo&quot;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PageLayoutView="0" workbookViewId="0" topLeftCell="H22">
      <selection activeCell="A42" sqref="A42:IV78"/>
    </sheetView>
  </sheetViews>
  <sheetFormatPr defaultColWidth="9.140625" defaultRowHeight="12.75"/>
  <cols>
    <col min="1" max="1" width="13.57421875" style="6" customWidth="1"/>
    <col min="2" max="2" width="37.140625" style="7" customWidth="1"/>
    <col min="3" max="4" width="12.28125" style="6" customWidth="1"/>
    <col min="5" max="5" width="40.28125" style="5" customWidth="1"/>
    <col min="6" max="6" width="31.140625" style="5" customWidth="1"/>
    <col min="7" max="8" width="26.7109375" style="5" customWidth="1"/>
    <col min="9" max="11" width="24.421875" style="5" customWidth="1"/>
    <col min="12" max="12" width="14.8515625" style="5" bestFit="1" customWidth="1"/>
    <col min="13" max="13" width="21.421875" style="10" customWidth="1"/>
    <col min="14" max="15" width="16.421875" style="12" customWidth="1"/>
    <col min="16" max="18" width="20.57421875" style="10" customWidth="1"/>
    <col min="19" max="16384" width="9.140625" style="5" customWidth="1"/>
  </cols>
  <sheetData>
    <row r="1" spans="1:18" s="4" customFormat="1" ht="105">
      <c r="A1" s="3" t="s">
        <v>31</v>
      </c>
      <c r="B1" s="1" t="s">
        <v>32</v>
      </c>
      <c r="C1" s="3" t="s">
        <v>47</v>
      </c>
      <c r="D1" s="3" t="s">
        <v>30</v>
      </c>
      <c r="E1" s="1" t="s">
        <v>49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48</v>
      </c>
      <c r="K1" s="1" t="s">
        <v>36</v>
      </c>
      <c r="L1" s="1" t="s">
        <v>16</v>
      </c>
      <c r="M1" s="9" t="s">
        <v>37</v>
      </c>
      <c r="N1" s="11" t="s">
        <v>38</v>
      </c>
      <c r="O1" s="11" t="s">
        <v>39</v>
      </c>
      <c r="P1" s="9" t="s">
        <v>41</v>
      </c>
      <c r="Q1" s="9" t="s">
        <v>50</v>
      </c>
      <c r="R1" s="9" t="s">
        <v>51</v>
      </c>
    </row>
    <row r="2" spans="1:18" ht="30">
      <c r="A2" s="24" t="s">
        <v>71</v>
      </c>
      <c r="B2" s="24" t="s">
        <v>72</v>
      </c>
      <c r="C2" s="23">
        <v>2022</v>
      </c>
      <c r="D2" s="24" t="s">
        <v>69</v>
      </c>
      <c r="E2" s="27" t="s">
        <v>70</v>
      </c>
      <c r="F2" s="24" t="s">
        <v>56</v>
      </c>
      <c r="G2" s="24" t="s">
        <v>75</v>
      </c>
      <c r="H2" s="24" t="s">
        <v>74</v>
      </c>
      <c r="I2" s="24" t="s">
        <v>76</v>
      </c>
      <c r="J2" s="24" t="s">
        <v>74</v>
      </c>
      <c r="K2" s="24" t="s">
        <v>74</v>
      </c>
      <c r="L2" s="24" t="s">
        <v>40</v>
      </c>
      <c r="M2" s="25">
        <v>4437.6</v>
      </c>
      <c r="N2" s="26" t="s">
        <v>73</v>
      </c>
      <c r="O2" s="26" t="s">
        <v>74</v>
      </c>
      <c r="P2" s="25">
        <f>665.64+813.56</f>
        <v>1479.1999999999998</v>
      </c>
      <c r="Q2" s="24" t="s">
        <v>74</v>
      </c>
      <c r="R2" s="24" t="s">
        <v>74</v>
      </c>
    </row>
    <row r="3" spans="1:18" ht="60">
      <c r="A3" s="24" t="s">
        <v>71</v>
      </c>
      <c r="B3" s="24" t="s">
        <v>72</v>
      </c>
      <c r="C3" s="23">
        <v>2022</v>
      </c>
      <c r="D3" s="24" t="s">
        <v>77</v>
      </c>
      <c r="E3" s="27" t="s">
        <v>78</v>
      </c>
      <c r="F3" s="24" t="s">
        <v>56</v>
      </c>
      <c r="G3" s="24" t="s">
        <v>80</v>
      </c>
      <c r="H3" s="24" t="s">
        <v>74</v>
      </c>
      <c r="I3" s="24" t="s">
        <v>81</v>
      </c>
      <c r="J3" s="24" t="s">
        <v>74</v>
      </c>
      <c r="K3" s="24" t="s">
        <v>74</v>
      </c>
      <c r="L3" s="24" t="s">
        <v>40</v>
      </c>
      <c r="M3" s="25">
        <v>9500</v>
      </c>
      <c r="N3" s="26" t="s">
        <v>79</v>
      </c>
      <c r="O3" s="26" t="s">
        <v>74</v>
      </c>
      <c r="P3" s="25">
        <v>1300</v>
      </c>
      <c r="Q3" s="24" t="s">
        <v>74</v>
      </c>
      <c r="R3" s="24" t="s">
        <v>74</v>
      </c>
    </row>
    <row r="4" spans="1:18" ht="45">
      <c r="A4" s="24" t="s">
        <v>71</v>
      </c>
      <c r="B4" s="24" t="s">
        <v>72</v>
      </c>
      <c r="C4" s="23">
        <v>2022</v>
      </c>
      <c r="D4" s="24" t="s">
        <v>82</v>
      </c>
      <c r="E4" s="27" t="s">
        <v>83</v>
      </c>
      <c r="F4" s="24" t="s">
        <v>56</v>
      </c>
      <c r="G4" s="24" t="s">
        <v>85</v>
      </c>
      <c r="H4" s="24" t="s">
        <v>74</v>
      </c>
      <c r="I4" s="24" t="s">
        <v>86</v>
      </c>
      <c r="J4" s="24" t="s">
        <v>74</v>
      </c>
      <c r="K4" s="24" t="s">
        <v>74</v>
      </c>
      <c r="L4" s="24" t="s">
        <v>40</v>
      </c>
      <c r="M4" s="25">
        <v>3000</v>
      </c>
      <c r="N4" s="26" t="s">
        <v>84</v>
      </c>
      <c r="O4" s="26" t="s">
        <v>74</v>
      </c>
      <c r="P4" s="25">
        <v>1794</v>
      </c>
      <c r="Q4" s="24" t="s">
        <v>74</v>
      </c>
      <c r="R4" s="24" t="s">
        <v>74</v>
      </c>
    </row>
    <row r="5" spans="1:18" ht="30">
      <c r="A5" s="24" t="s">
        <v>71</v>
      </c>
      <c r="B5" s="24" t="s">
        <v>72</v>
      </c>
      <c r="C5" s="23">
        <v>2022</v>
      </c>
      <c r="D5" s="24" t="s">
        <v>87</v>
      </c>
      <c r="E5" s="27" t="s">
        <v>88</v>
      </c>
      <c r="F5" s="24" t="s">
        <v>56</v>
      </c>
      <c r="G5" s="24" t="s">
        <v>90</v>
      </c>
      <c r="H5" s="24" t="s">
        <v>74</v>
      </c>
      <c r="I5" s="24" t="s">
        <v>91</v>
      </c>
      <c r="J5" s="24" t="s">
        <v>74</v>
      </c>
      <c r="K5" s="24" t="s">
        <v>74</v>
      </c>
      <c r="L5" s="24" t="s">
        <v>40</v>
      </c>
      <c r="M5" s="25">
        <v>330</v>
      </c>
      <c r="N5" s="26" t="s">
        <v>89</v>
      </c>
      <c r="O5" s="26">
        <v>44742</v>
      </c>
      <c r="P5" s="25">
        <f>220+110</f>
        <v>330</v>
      </c>
      <c r="Q5" s="24" t="s">
        <v>74</v>
      </c>
      <c r="R5" s="24" t="s">
        <v>74</v>
      </c>
    </row>
    <row r="6" spans="1:18" ht="30">
      <c r="A6" s="24" t="s">
        <v>71</v>
      </c>
      <c r="B6" s="24" t="s">
        <v>72</v>
      </c>
      <c r="C6" s="23">
        <v>2022</v>
      </c>
      <c r="D6" s="24" t="s">
        <v>92</v>
      </c>
      <c r="E6" s="27" t="s">
        <v>93</v>
      </c>
      <c r="F6" s="24" t="s">
        <v>56</v>
      </c>
      <c r="G6" s="24" t="s">
        <v>95</v>
      </c>
      <c r="H6" s="24" t="s">
        <v>74</v>
      </c>
      <c r="I6" s="24" t="s">
        <v>96</v>
      </c>
      <c r="J6" s="24" t="s">
        <v>74</v>
      </c>
      <c r="K6" s="24" t="s">
        <v>74</v>
      </c>
      <c r="L6" s="24" t="s">
        <v>40</v>
      </c>
      <c r="M6" s="25">
        <v>1600</v>
      </c>
      <c r="N6" s="26" t="s">
        <v>94</v>
      </c>
      <c r="O6" s="26">
        <v>44708</v>
      </c>
      <c r="P6" s="25">
        <f>1265.1+260</f>
        <v>1525.1</v>
      </c>
      <c r="Q6" s="24" t="s">
        <v>74</v>
      </c>
      <c r="R6" s="24" t="s">
        <v>74</v>
      </c>
    </row>
    <row r="7" spans="1:18" ht="15">
      <c r="A7" s="24" t="s">
        <v>71</v>
      </c>
      <c r="B7" s="24" t="s">
        <v>72</v>
      </c>
      <c r="C7" s="23">
        <v>2022</v>
      </c>
      <c r="D7" s="24" t="s">
        <v>97</v>
      </c>
      <c r="E7" s="27" t="s">
        <v>98</v>
      </c>
      <c r="F7" s="24" t="s">
        <v>56</v>
      </c>
      <c r="G7" s="24" t="s">
        <v>100</v>
      </c>
      <c r="H7" s="24" t="s">
        <v>74</v>
      </c>
      <c r="I7" s="24" t="s">
        <v>101</v>
      </c>
      <c r="J7" s="24" t="s">
        <v>74</v>
      </c>
      <c r="K7" s="24" t="s">
        <v>74</v>
      </c>
      <c r="L7" s="24" t="s">
        <v>40</v>
      </c>
      <c r="M7" s="25">
        <v>120</v>
      </c>
      <c r="N7" s="26" t="s">
        <v>99</v>
      </c>
      <c r="O7" s="26">
        <v>44691</v>
      </c>
      <c r="P7" s="25">
        <v>120</v>
      </c>
      <c r="Q7" s="24" t="s">
        <v>74</v>
      </c>
      <c r="R7" s="24" t="s">
        <v>74</v>
      </c>
    </row>
    <row r="8" spans="1:18" ht="30">
      <c r="A8" s="24" t="s">
        <v>71</v>
      </c>
      <c r="B8" s="24" t="s">
        <v>72</v>
      </c>
      <c r="C8" s="23">
        <v>2022</v>
      </c>
      <c r="D8" s="24" t="s">
        <v>102</v>
      </c>
      <c r="E8" s="27" t="s">
        <v>103</v>
      </c>
      <c r="F8" s="24" t="s">
        <v>56</v>
      </c>
      <c r="G8" s="24" t="s">
        <v>105</v>
      </c>
      <c r="H8" s="24" t="s">
        <v>74</v>
      </c>
      <c r="I8" s="24" t="s">
        <v>106</v>
      </c>
      <c r="J8" s="24" t="s">
        <v>74</v>
      </c>
      <c r="K8" s="24" t="s">
        <v>74</v>
      </c>
      <c r="L8" s="24" t="s">
        <v>40</v>
      </c>
      <c r="M8" s="25">
        <v>3328</v>
      </c>
      <c r="N8" s="26" t="s">
        <v>104</v>
      </c>
      <c r="O8" s="26">
        <v>44655</v>
      </c>
      <c r="P8" s="25">
        <v>2543.86</v>
      </c>
      <c r="Q8" s="24" t="s">
        <v>74</v>
      </c>
      <c r="R8" s="24" t="s">
        <v>74</v>
      </c>
    </row>
    <row r="9" spans="1:18" ht="30">
      <c r="A9" s="24" t="s">
        <v>71</v>
      </c>
      <c r="B9" s="24" t="s">
        <v>72</v>
      </c>
      <c r="C9" s="23">
        <v>2022</v>
      </c>
      <c r="D9" s="24" t="s">
        <v>107</v>
      </c>
      <c r="E9" s="27" t="s">
        <v>108</v>
      </c>
      <c r="F9" s="24" t="s">
        <v>56</v>
      </c>
      <c r="G9" s="24" t="s">
        <v>75</v>
      </c>
      <c r="H9" s="24" t="s">
        <v>74</v>
      </c>
      <c r="I9" s="24" t="s">
        <v>76</v>
      </c>
      <c r="J9" s="24" t="s">
        <v>74</v>
      </c>
      <c r="K9" s="24" t="s">
        <v>74</v>
      </c>
      <c r="L9" s="24" t="s">
        <v>40</v>
      </c>
      <c r="M9" s="25">
        <v>465</v>
      </c>
      <c r="N9" s="26" t="s">
        <v>109</v>
      </c>
      <c r="O9" s="26">
        <v>44592</v>
      </c>
      <c r="P9" s="25">
        <f>310+155</f>
        <v>465</v>
      </c>
      <c r="Q9" s="24" t="s">
        <v>74</v>
      </c>
      <c r="R9" s="24" t="s">
        <v>74</v>
      </c>
    </row>
    <row r="10" spans="1:18" ht="45">
      <c r="A10" s="24" t="s">
        <v>71</v>
      </c>
      <c r="B10" s="24" t="s">
        <v>72</v>
      </c>
      <c r="C10" s="23">
        <v>2022</v>
      </c>
      <c r="D10" s="24" t="s">
        <v>110</v>
      </c>
      <c r="E10" s="27" t="s">
        <v>111</v>
      </c>
      <c r="F10" s="24" t="s">
        <v>56</v>
      </c>
      <c r="G10" s="24" t="s">
        <v>112</v>
      </c>
      <c r="H10" s="24" t="s">
        <v>74</v>
      </c>
      <c r="I10" s="24" t="s">
        <v>113</v>
      </c>
      <c r="J10" s="24" t="s">
        <v>74</v>
      </c>
      <c r="K10" s="24" t="s">
        <v>74</v>
      </c>
      <c r="L10" s="24" t="s">
        <v>40</v>
      </c>
      <c r="M10" s="25">
        <v>4220.28</v>
      </c>
      <c r="N10" s="26" t="s">
        <v>104</v>
      </c>
      <c r="O10" s="26">
        <v>44581</v>
      </c>
      <c r="P10" s="25">
        <f>3188.52+1561</f>
        <v>4749.52</v>
      </c>
      <c r="Q10" s="24" t="s">
        <v>74</v>
      </c>
      <c r="R10" s="24" t="s">
        <v>74</v>
      </c>
    </row>
    <row r="11" spans="1:18" ht="45">
      <c r="A11" s="24" t="s">
        <v>71</v>
      </c>
      <c r="B11" s="24" t="s">
        <v>72</v>
      </c>
      <c r="C11" s="23">
        <v>2022</v>
      </c>
      <c r="D11" s="24" t="s">
        <v>114</v>
      </c>
      <c r="E11" s="27" t="s">
        <v>115</v>
      </c>
      <c r="F11" s="24" t="s">
        <v>56</v>
      </c>
      <c r="G11" s="24" t="s">
        <v>116</v>
      </c>
      <c r="H11" s="24" t="s">
        <v>74</v>
      </c>
      <c r="I11" s="24" t="s">
        <v>117</v>
      </c>
      <c r="J11" s="24" t="s">
        <v>74</v>
      </c>
      <c r="K11" s="24" t="s">
        <v>74</v>
      </c>
      <c r="L11" s="24" t="s">
        <v>40</v>
      </c>
      <c r="M11" s="25">
        <v>12540</v>
      </c>
      <c r="N11" s="26" t="s">
        <v>109</v>
      </c>
      <c r="O11" s="26" t="s">
        <v>74</v>
      </c>
      <c r="P11" s="25">
        <f>4368+1716</f>
        <v>6084</v>
      </c>
      <c r="Q11" s="24" t="s">
        <v>74</v>
      </c>
      <c r="R11" s="24" t="s">
        <v>74</v>
      </c>
    </row>
    <row r="12" spans="1:18" ht="30">
      <c r="A12" s="24" t="s">
        <v>71</v>
      </c>
      <c r="B12" s="24" t="s">
        <v>72</v>
      </c>
      <c r="C12" s="23">
        <v>2022</v>
      </c>
      <c r="D12" s="24" t="s">
        <v>118</v>
      </c>
      <c r="E12" s="27" t="s">
        <v>119</v>
      </c>
      <c r="F12" s="24" t="s">
        <v>56</v>
      </c>
      <c r="G12" s="24" t="s">
        <v>75</v>
      </c>
      <c r="H12" s="24" t="s">
        <v>74</v>
      </c>
      <c r="I12" s="24" t="s">
        <v>76</v>
      </c>
      <c r="J12" s="24" t="s">
        <v>74</v>
      </c>
      <c r="K12" s="24" t="s">
        <v>74</v>
      </c>
      <c r="L12" s="24" t="s">
        <v>40</v>
      </c>
      <c r="M12" s="25">
        <v>960</v>
      </c>
      <c r="N12" s="26" t="s">
        <v>109</v>
      </c>
      <c r="O12" s="26">
        <v>44680</v>
      </c>
      <c r="P12" s="25">
        <f>716.33+200</f>
        <v>916.33</v>
      </c>
      <c r="Q12" s="24" t="s">
        <v>74</v>
      </c>
      <c r="R12" s="24" t="s">
        <v>74</v>
      </c>
    </row>
    <row r="13" spans="1:18" ht="30">
      <c r="A13" s="24" t="s">
        <v>71</v>
      </c>
      <c r="B13" s="24" t="s">
        <v>72</v>
      </c>
      <c r="C13" s="23">
        <v>2022</v>
      </c>
      <c r="D13" s="24" t="s">
        <v>120</v>
      </c>
      <c r="E13" s="27" t="s">
        <v>121</v>
      </c>
      <c r="F13" s="24" t="s">
        <v>56</v>
      </c>
      <c r="G13" s="24" t="s">
        <v>95</v>
      </c>
      <c r="H13" s="24" t="s">
        <v>74</v>
      </c>
      <c r="I13" s="24" t="s">
        <v>96</v>
      </c>
      <c r="J13" s="24" t="s">
        <v>74</v>
      </c>
      <c r="K13" s="24" t="s">
        <v>74</v>
      </c>
      <c r="L13" s="24" t="s">
        <v>40</v>
      </c>
      <c r="M13" s="25">
        <v>21320</v>
      </c>
      <c r="N13" s="26" t="s">
        <v>122</v>
      </c>
      <c r="O13" s="26" t="s">
        <v>74</v>
      </c>
      <c r="P13" s="25">
        <f>11700+1638</f>
        <v>13338</v>
      </c>
      <c r="Q13" s="24" t="s">
        <v>74</v>
      </c>
      <c r="R13" s="24" t="s">
        <v>74</v>
      </c>
    </row>
    <row r="14" spans="1:18" ht="45">
      <c r="A14" s="24" t="s">
        <v>71</v>
      </c>
      <c r="B14" s="24" t="s">
        <v>72</v>
      </c>
      <c r="C14" s="23">
        <v>2022</v>
      </c>
      <c r="D14" s="24" t="s">
        <v>123</v>
      </c>
      <c r="E14" s="27" t="s">
        <v>124</v>
      </c>
      <c r="F14" s="24" t="s">
        <v>56</v>
      </c>
      <c r="G14" s="24" t="s">
        <v>125</v>
      </c>
      <c r="H14" s="24"/>
      <c r="I14" s="24" t="s">
        <v>126</v>
      </c>
      <c r="J14" s="24"/>
      <c r="K14" s="24"/>
      <c r="L14" s="24" t="s">
        <v>40</v>
      </c>
      <c r="M14" s="25">
        <v>200</v>
      </c>
      <c r="N14" s="26">
        <v>44572</v>
      </c>
      <c r="O14" s="26">
        <v>44579</v>
      </c>
      <c r="P14" s="25">
        <v>180</v>
      </c>
      <c r="Q14" s="24"/>
      <c r="R14" s="24"/>
    </row>
    <row r="15" spans="1:18" ht="60">
      <c r="A15" s="24" t="s">
        <v>71</v>
      </c>
      <c r="B15" s="24" t="s">
        <v>72</v>
      </c>
      <c r="C15" s="23">
        <v>2022</v>
      </c>
      <c r="D15" s="24" t="s">
        <v>127</v>
      </c>
      <c r="E15" s="27" t="s">
        <v>128</v>
      </c>
      <c r="F15" s="24" t="s">
        <v>56</v>
      </c>
      <c r="G15" s="24" t="s">
        <v>116</v>
      </c>
      <c r="H15" s="24"/>
      <c r="I15" s="24" t="s">
        <v>117</v>
      </c>
      <c r="J15" s="24"/>
      <c r="K15" s="24"/>
      <c r="L15" s="24" t="s">
        <v>40</v>
      </c>
      <c r="M15" s="25">
        <v>624</v>
      </c>
      <c r="N15" s="26">
        <v>44582</v>
      </c>
      <c r="O15" s="26">
        <v>44773</v>
      </c>
      <c r="P15" s="25">
        <v>359.63</v>
      </c>
      <c r="Q15" s="24"/>
      <c r="R15" s="24"/>
    </row>
    <row r="16" spans="1:18" ht="30">
      <c r="A16" s="24" t="s">
        <v>71</v>
      </c>
      <c r="B16" s="24" t="s">
        <v>72</v>
      </c>
      <c r="C16" s="23">
        <v>2022</v>
      </c>
      <c r="D16" s="24" t="s">
        <v>129</v>
      </c>
      <c r="E16" s="27" t="s">
        <v>130</v>
      </c>
      <c r="F16" s="24" t="s">
        <v>56</v>
      </c>
      <c r="G16" s="24" t="s">
        <v>95</v>
      </c>
      <c r="H16" s="24" t="s">
        <v>74</v>
      </c>
      <c r="I16" s="24" t="s">
        <v>96</v>
      </c>
      <c r="J16" s="24"/>
      <c r="K16" s="24"/>
      <c r="L16" s="24" t="s">
        <v>40</v>
      </c>
      <c r="M16" s="25">
        <v>1600</v>
      </c>
      <c r="N16" s="26">
        <v>44594</v>
      </c>
      <c r="O16" s="26"/>
      <c r="P16" s="25">
        <f>284.7+157</f>
        <v>441.7</v>
      </c>
      <c r="Q16" s="24"/>
      <c r="R16" s="24"/>
    </row>
    <row r="17" spans="1:18" ht="30">
      <c r="A17" s="24" t="s">
        <v>71</v>
      </c>
      <c r="B17" s="24" t="s">
        <v>72</v>
      </c>
      <c r="C17" s="23">
        <v>2022</v>
      </c>
      <c r="D17" s="24" t="s">
        <v>131</v>
      </c>
      <c r="E17" s="27" t="s">
        <v>132</v>
      </c>
      <c r="F17" s="24" t="s">
        <v>56</v>
      </c>
      <c r="G17" s="24" t="s">
        <v>133</v>
      </c>
      <c r="H17" s="24"/>
      <c r="I17" s="24" t="s">
        <v>134</v>
      </c>
      <c r="J17" s="24"/>
      <c r="K17" s="24"/>
      <c r="L17" s="24" t="s">
        <v>40</v>
      </c>
      <c r="M17" s="28">
        <v>440</v>
      </c>
      <c r="N17" s="26">
        <v>44607</v>
      </c>
      <c r="O17" s="26"/>
      <c r="P17" s="25">
        <v>110</v>
      </c>
      <c r="Q17" s="24"/>
      <c r="R17" s="24"/>
    </row>
    <row r="18" spans="1:18" ht="30">
      <c r="A18" s="24" t="s">
        <v>71</v>
      </c>
      <c r="B18" s="24" t="s">
        <v>72</v>
      </c>
      <c r="C18" s="23">
        <v>2022</v>
      </c>
      <c r="D18" s="24" t="s">
        <v>135</v>
      </c>
      <c r="E18" s="27" t="s">
        <v>136</v>
      </c>
      <c r="F18" s="24" t="s">
        <v>56</v>
      </c>
      <c r="G18" s="24" t="s">
        <v>137</v>
      </c>
      <c r="H18" s="24"/>
      <c r="I18" s="24" t="s">
        <v>138</v>
      </c>
      <c r="J18" s="24"/>
      <c r="K18" s="24"/>
      <c r="L18" s="24" t="s">
        <v>40</v>
      </c>
      <c r="M18" s="28">
        <v>15500</v>
      </c>
      <c r="N18" s="26">
        <v>44608</v>
      </c>
      <c r="O18" s="26">
        <v>44614</v>
      </c>
      <c r="P18" s="25">
        <v>15500</v>
      </c>
      <c r="Q18" s="24"/>
      <c r="R18" s="24"/>
    </row>
    <row r="19" spans="1:18" ht="15">
      <c r="A19" s="24" t="s">
        <v>71</v>
      </c>
      <c r="B19" s="24" t="s">
        <v>72</v>
      </c>
      <c r="C19" s="23">
        <v>2022</v>
      </c>
      <c r="D19" s="24" t="s">
        <v>139</v>
      </c>
      <c r="E19" s="27" t="s">
        <v>140</v>
      </c>
      <c r="F19" s="24" t="s">
        <v>56</v>
      </c>
      <c r="G19" s="24" t="s">
        <v>141</v>
      </c>
      <c r="H19" s="24"/>
      <c r="I19" s="24" t="s">
        <v>144</v>
      </c>
      <c r="J19" s="24"/>
      <c r="K19" s="24"/>
      <c r="L19" s="24" t="s">
        <v>40</v>
      </c>
      <c r="M19" s="28">
        <v>120</v>
      </c>
      <c r="N19" s="26">
        <v>44644</v>
      </c>
      <c r="O19" s="26">
        <v>44681</v>
      </c>
      <c r="P19" s="25">
        <v>120</v>
      </c>
      <c r="Q19" s="24"/>
      <c r="R19" s="24"/>
    </row>
    <row r="20" spans="1:18" ht="30">
      <c r="A20" s="24" t="s">
        <v>71</v>
      </c>
      <c r="B20" s="24" t="s">
        <v>72</v>
      </c>
      <c r="C20" s="23">
        <v>2022</v>
      </c>
      <c r="D20" s="24" t="s">
        <v>142</v>
      </c>
      <c r="E20" s="27" t="s">
        <v>143</v>
      </c>
      <c r="F20" s="24" t="s">
        <v>56</v>
      </c>
      <c r="G20" s="24" t="s">
        <v>141</v>
      </c>
      <c r="H20" s="24"/>
      <c r="I20" s="24" t="s">
        <v>144</v>
      </c>
      <c r="J20" s="24"/>
      <c r="K20" s="24"/>
      <c r="L20" s="24" t="s">
        <v>40</v>
      </c>
      <c r="M20" s="28">
        <v>270</v>
      </c>
      <c r="N20" s="26">
        <v>44644</v>
      </c>
      <c r="O20" s="26">
        <v>44681</v>
      </c>
      <c r="P20" s="25">
        <v>270</v>
      </c>
      <c r="Q20" s="24"/>
      <c r="R20" s="24"/>
    </row>
    <row r="21" spans="1:18" ht="30">
      <c r="A21" s="24" t="s">
        <v>71</v>
      </c>
      <c r="B21" s="24" t="s">
        <v>72</v>
      </c>
      <c r="C21" s="23">
        <v>2022</v>
      </c>
      <c r="D21" s="24" t="s">
        <v>145</v>
      </c>
      <c r="E21" s="27" t="s">
        <v>146</v>
      </c>
      <c r="F21" s="24" t="s">
        <v>56</v>
      </c>
      <c r="G21" s="24" t="s">
        <v>105</v>
      </c>
      <c r="H21" s="24"/>
      <c r="I21" s="24" t="s">
        <v>147</v>
      </c>
      <c r="J21" s="24"/>
      <c r="K21" s="24"/>
      <c r="L21" s="24" t="s">
        <v>40</v>
      </c>
      <c r="M21" s="25">
        <v>4400</v>
      </c>
      <c r="N21" s="26">
        <v>44655</v>
      </c>
      <c r="O21" s="26"/>
      <c r="P21" s="25">
        <f>271.13+216.9</f>
        <v>488.03</v>
      </c>
      <c r="Q21" s="24"/>
      <c r="R21" s="24"/>
    </row>
    <row r="22" spans="1:18" ht="30">
      <c r="A22" s="24" t="s">
        <v>71</v>
      </c>
      <c r="B22" s="24" t="s">
        <v>72</v>
      </c>
      <c r="C22" s="23">
        <v>2022</v>
      </c>
      <c r="D22" s="24" t="s">
        <v>148</v>
      </c>
      <c r="E22" s="27" t="s">
        <v>149</v>
      </c>
      <c r="F22" s="24" t="s">
        <v>56</v>
      </c>
      <c r="G22" s="24" t="s">
        <v>141</v>
      </c>
      <c r="H22" s="24"/>
      <c r="I22" s="24" t="s">
        <v>144</v>
      </c>
      <c r="J22" s="24"/>
      <c r="K22" s="24"/>
      <c r="L22" s="24" t="s">
        <v>40</v>
      </c>
      <c r="M22" s="25">
        <v>1440</v>
      </c>
      <c r="N22" s="26">
        <v>44677</v>
      </c>
      <c r="O22" s="26">
        <v>44681</v>
      </c>
      <c r="P22" s="25">
        <v>1440</v>
      </c>
      <c r="Q22" s="24"/>
      <c r="R22" s="24"/>
    </row>
    <row r="23" spans="1:18" ht="15">
      <c r="A23" s="24" t="s">
        <v>71</v>
      </c>
      <c r="B23" s="24" t="s">
        <v>72</v>
      </c>
      <c r="C23" s="23">
        <v>2022</v>
      </c>
      <c r="D23" s="24" t="s">
        <v>150</v>
      </c>
      <c r="E23" s="27" t="s">
        <v>151</v>
      </c>
      <c r="F23" s="24" t="s">
        <v>56</v>
      </c>
      <c r="G23" s="29" t="s">
        <v>100</v>
      </c>
      <c r="H23" s="24"/>
      <c r="I23" s="24" t="s">
        <v>101</v>
      </c>
      <c r="J23" s="24"/>
      <c r="K23" s="24"/>
      <c r="L23" s="24" t="s">
        <v>40</v>
      </c>
      <c r="M23" s="25">
        <v>180</v>
      </c>
      <c r="N23" s="26">
        <v>44677</v>
      </c>
      <c r="O23" s="26"/>
      <c r="P23" s="25">
        <v>60</v>
      </c>
      <c r="Q23" s="24"/>
      <c r="R23" s="24"/>
    </row>
    <row r="24" spans="1:18" ht="30">
      <c r="A24" s="24" t="s">
        <v>71</v>
      </c>
      <c r="B24" s="24" t="s">
        <v>72</v>
      </c>
      <c r="C24" s="23">
        <v>2022</v>
      </c>
      <c r="D24" s="29" t="s">
        <v>152</v>
      </c>
      <c r="E24" s="30" t="s">
        <v>153</v>
      </c>
      <c r="F24" s="29" t="s">
        <v>56</v>
      </c>
      <c r="G24" s="24" t="s">
        <v>154</v>
      </c>
      <c r="H24" s="24"/>
      <c r="I24" s="29" t="s">
        <v>155</v>
      </c>
      <c r="J24" s="24"/>
      <c r="K24" s="24"/>
      <c r="L24" s="24" t="s">
        <v>40</v>
      </c>
      <c r="M24" s="25">
        <v>154.8</v>
      </c>
      <c r="N24" s="26">
        <v>44685</v>
      </c>
      <c r="O24" s="26">
        <v>44687</v>
      </c>
      <c r="P24" s="25">
        <v>154.8</v>
      </c>
      <c r="Q24" s="24"/>
      <c r="R24" s="24"/>
    </row>
    <row r="25" spans="1:18" ht="30">
      <c r="A25" s="24" t="s">
        <v>71</v>
      </c>
      <c r="B25" s="24" t="s">
        <v>72</v>
      </c>
      <c r="C25" s="23">
        <v>2022</v>
      </c>
      <c r="D25" s="24" t="s">
        <v>156</v>
      </c>
      <c r="E25" s="27" t="s">
        <v>157</v>
      </c>
      <c r="F25" s="24" t="s">
        <v>56</v>
      </c>
      <c r="G25" s="24" t="s">
        <v>141</v>
      </c>
      <c r="H25" s="24"/>
      <c r="I25" s="24" t="s">
        <v>144</v>
      </c>
      <c r="J25" s="24"/>
      <c r="K25" s="24"/>
      <c r="L25" s="24" t="s">
        <v>40</v>
      </c>
      <c r="M25" s="25">
        <v>318</v>
      </c>
      <c r="N25" s="26">
        <v>44711</v>
      </c>
      <c r="O25" s="26">
        <v>44712</v>
      </c>
      <c r="P25" s="25">
        <v>317.88</v>
      </c>
      <c r="Q25" s="24"/>
      <c r="R25" s="24"/>
    </row>
    <row r="26" spans="1:18" ht="30">
      <c r="A26" s="24" t="s">
        <v>71</v>
      </c>
      <c r="B26" s="24" t="s">
        <v>72</v>
      </c>
      <c r="C26" s="23">
        <v>2022</v>
      </c>
      <c r="D26" s="24" t="s">
        <v>160</v>
      </c>
      <c r="E26" s="27" t="s">
        <v>161</v>
      </c>
      <c r="F26" s="24" t="s">
        <v>56</v>
      </c>
      <c r="G26" s="31" t="s">
        <v>158</v>
      </c>
      <c r="H26" s="31"/>
      <c r="I26" s="32" t="s">
        <v>159</v>
      </c>
      <c r="J26" s="24"/>
      <c r="K26" s="24"/>
      <c r="L26" s="24" t="s">
        <v>40</v>
      </c>
      <c r="M26" s="25">
        <v>8810</v>
      </c>
      <c r="N26" s="26">
        <v>44711</v>
      </c>
      <c r="O26" s="26"/>
      <c r="P26" s="25">
        <f>1467.01+1467</f>
        <v>2934.01</v>
      </c>
      <c r="Q26" s="24"/>
      <c r="R26" s="24"/>
    </row>
    <row r="27" spans="1:18" ht="30">
      <c r="A27" s="24" t="s">
        <v>71</v>
      </c>
      <c r="B27" s="24" t="s">
        <v>72</v>
      </c>
      <c r="C27" s="23">
        <v>2022</v>
      </c>
      <c r="D27" s="24" t="s">
        <v>162</v>
      </c>
      <c r="E27" s="27" t="s">
        <v>163</v>
      </c>
      <c r="F27" s="24" t="s">
        <v>56</v>
      </c>
      <c r="G27" s="31" t="s">
        <v>158</v>
      </c>
      <c r="H27" s="31"/>
      <c r="I27" s="32" t="s">
        <v>159</v>
      </c>
      <c r="J27" s="24"/>
      <c r="K27" s="24"/>
      <c r="L27" s="24" t="s">
        <v>40</v>
      </c>
      <c r="M27" s="25">
        <v>10780</v>
      </c>
      <c r="N27" s="26">
        <v>44711</v>
      </c>
      <c r="O27" s="26"/>
      <c r="P27" s="25">
        <f>1796.63+1797</f>
        <v>3593.63</v>
      </c>
      <c r="Q27" s="24"/>
      <c r="R27" s="24"/>
    </row>
    <row r="28" spans="1:18" ht="30">
      <c r="A28" s="24" t="s">
        <v>71</v>
      </c>
      <c r="B28" s="24" t="s">
        <v>72</v>
      </c>
      <c r="C28" s="23">
        <v>2022</v>
      </c>
      <c r="D28" s="24" t="s">
        <v>165</v>
      </c>
      <c r="E28" s="27" t="s">
        <v>166</v>
      </c>
      <c r="F28" s="24" t="s">
        <v>56</v>
      </c>
      <c r="G28" s="24" t="s">
        <v>167</v>
      </c>
      <c r="H28" s="24"/>
      <c r="I28" s="32" t="s">
        <v>164</v>
      </c>
      <c r="J28" s="24"/>
      <c r="K28" s="24"/>
      <c r="L28" s="24" t="s">
        <v>40</v>
      </c>
      <c r="M28" s="25">
        <v>1400</v>
      </c>
      <c r="N28" s="26">
        <v>44816</v>
      </c>
      <c r="O28" s="26">
        <v>44824</v>
      </c>
      <c r="P28" s="25">
        <v>1393.65</v>
      </c>
      <c r="Q28" s="24"/>
      <c r="R28" s="24"/>
    </row>
    <row r="29" spans="1:18" ht="30">
      <c r="A29" s="24" t="s">
        <v>71</v>
      </c>
      <c r="B29" s="24" t="s">
        <v>72</v>
      </c>
      <c r="C29" s="23">
        <v>2022</v>
      </c>
      <c r="D29" s="24" t="s">
        <v>168</v>
      </c>
      <c r="E29" s="27" t="s">
        <v>169</v>
      </c>
      <c r="F29" s="24" t="s">
        <v>56</v>
      </c>
      <c r="G29" s="24" t="s">
        <v>170</v>
      </c>
      <c r="H29" s="24"/>
      <c r="I29" s="24" t="s">
        <v>171</v>
      </c>
      <c r="J29" s="24"/>
      <c r="K29" s="24"/>
      <c r="L29" s="24" t="s">
        <v>40</v>
      </c>
      <c r="M29" s="25">
        <v>1500</v>
      </c>
      <c r="N29" s="26">
        <v>44816</v>
      </c>
      <c r="O29" s="26">
        <v>44907</v>
      </c>
      <c r="P29" s="25">
        <v>1456</v>
      </c>
      <c r="Q29" s="24"/>
      <c r="R29" s="24"/>
    </row>
    <row r="30" spans="1:18" ht="30">
      <c r="A30" s="24" t="s">
        <v>71</v>
      </c>
      <c r="B30" s="24" t="s">
        <v>72</v>
      </c>
      <c r="C30" s="23">
        <v>2022</v>
      </c>
      <c r="D30" s="24" t="s">
        <v>172</v>
      </c>
      <c r="E30" s="27" t="s">
        <v>173</v>
      </c>
      <c r="F30" s="24" t="s">
        <v>56</v>
      </c>
      <c r="G30" s="24" t="s">
        <v>141</v>
      </c>
      <c r="H30" s="24"/>
      <c r="I30" s="24" t="s">
        <v>144</v>
      </c>
      <c r="J30" s="24"/>
      <c r="K30" s="24"/>
      <c r="L30" s="24" t="s">
        <v>40</v>
      </c>
      <c r="M30" s="25">
        <v>4000</v>
      </c>
      <c r="N30" s="26">
        <v>44816</v>
      </c>
      <c r="O30" s="26"/>
      <c r="P30" s="25">
        <v>113.16</v>
      </c>
      <c r="Q30" s="24"/>
      <c r="R30" s="24"/>
    </row>
    <row r="31" spans="1:18" ht="30">
      <c r="A31" s="24" t="s">
        <v>71</v>
      </c>
      <c r="B31" s="24" t="s">
        <v>72</v>
      </c>
      <c r="C31" s="23">
        <v>2022</v>
      </c>
      <c r="D31" s="24" t="s">
        <v>174</v>
      </c>
      <c r="E31" s="27" t="s">
        <v>184</v>
      </c>
      <c r="F31" s="24" t="s">
        <v>56</v>
      </c>
      <c r="G31" s="24" t="s">
        <v>194</v>
      </c>
      <c r="H31" s="24"/>
      <c r="I31" s="24" t="s">
        <v>195</v>
      </c>
      <c r="J31" s="24"/>
      <c r="K31" s="24"/>
      <c r="L31" s="24" t="s">
        <v>40</v>
      </c>
      <c r="M31" s="25">
        <v>900</v>
      </c>
      <c r="N31" s="26">
        <v>44818</v>
      </c>
      <c r="O31" s="26">
        <v>44830</v>
      </c>
      <c r="P31" s="25">
        <v>900</v>
      </c>
      <c r="Q31" s="24"/>
      <c r="R31" s="24"/>
    </row>
    <row r="32" spans="1:18" ht="15">
      <c r="A32" s="24" t="s">
        <v>71</v>
      </c>
      <c r="B32" s="24" t="s">
        <v>72</v>
      </c>
      <c r="C32" s="23">
        <v>2022</v>
      </c>
      <c r="D32" s="24" t="s">
        <v>175</v>
      </c>
      <c r="E32" s="27" t="s">
        <v>185</v>
      </c>
      <c r="F32" s="24" t="s">
        <v>56</v>
      </c>
      <c r="G32" s="24" t="s">
        <v>196</v>
      </c>
      <c r="H32" s="24"/>
      <c r="I32" s="24" t="s">
        <v>197</v>
      </c>
      <c r="J32" s="24"/>
      <c r="K32" s="24"/>
      <c r="L32" s="24" t="s">
        <v>40</v>
      </c>
      <c r="M32" s="25">
        <v>1000</v>
      </c>
      <c r="N32" s="26">
        <v>44820</v>
      </c>
      <c r="O32" s="26">
        <v>44860</v>
      </c>
      <c r="P32" s="25">
        <f>1000+250</f>
        <v>1250</v>
      </c>
      <c r="Q32" s="24"/>
      <c r="R32" s="24"/>
    </row>
    <row r="33" spans="1:18" ht="15">
      <c r="A33" s="24" t="s">
        <v>71</v>
      </c>
      <c r="B33" s="24" t="s">
        <v>72</v>
      </c>
      <c r="C33" s="23">
        <v>2022</v>
      </c>
      <c r="D33" s="24" t="s">
        <v>176</v>
      </c>
      <c r="E33" s="27" t="s">
        <v>186</v>
      </c>
      <c r="F33" s="24" t="s">
        <v>56</v>
      </c>
      <c r="G33" s="24" t="s">
        <v>198</v>
      </c>
      <c r="H33" s="24"/>
      <c r="I33" s="24" t="s">
        <v>199</v>
      </c>
      <c r="J33" s="24"/>
      <c r="K33" s="24"/>
      <c r="L33" s="24" t="s">
        <v>40</v>
      </c>
      <c r="M33" s="25">
        <v>1020</v>
      </c>
      <c r="N33" s="26">
        <v>44823</v>
      </c>
      <c r="O33" s="26">
        <v>44851</v>
      </c>
      <c r="P33" s="25">
        <v>1020</v>
      </c>
      <c r="Q33" s="24"/>
      <c r="R33" s="24"/>
    </row>
    <row r="34" spans="1:18" ht="45">
      <c r="A34" s="24" t="s">
        <v>71</v>
      </c>
      <c r="B34" s="24" t="s">
        <v>72</v>
      </c>
      <c r="C34" s="23">
        <v>2022</v>
      </c>
      <c r="D34" s="24" t="s">
        <v>177</v>
      </c>
      <c r="E34" s="27" t="s">
        <v>187</v>
      </c>
      <c r="F34" s="24" t="s">
        <v>56</v>
      </c>
      <c r="G34" s="24" t="s">
        <v>200</v>
      </c>
      <c r="H34" s="24"/>
      <c r="I34" s="24" t="s">
        <v>201</v>
      </c>
      <c r="J34" s="24"/>
      <c r="K34" s="24"/>
      <c r="L34" s="24" t="s">
        <v>40</v>
      </c>
      <c r="M34" s="25">
        <v>18000</v>
      </c>
      <c r="N34" s="26">
        <v>44823</v>
      </c>
      <c r="O34" s="26">
        <v>44880</v>
      </c>
      <c r="P34" s="25">
        <v>18000</v>
      </c>
      <c r="Q34" s="24"/>
      <c r="R34" s="24"/>
    </row>
    <row r="35" spans="1:18" ht="15">
      <c r="A35" s="24" t="s">
        <v>71</v>
      </c>
      <c r="B35" s="24" t="s">
        <v>72</v>
      </c>
      <c r="C35" s="23">
        <v>2022</v>
      </c>
      <c r="D35" s="24" t="s">
        <v>178</v>
      </c>
      <c r="E35" s="27" t="s">
        <v>188</v>
      </c>
      <c r="F35" s="24" t="s">
        <v>56</v>
      </c>
      <c r="G35" s="24" t="s">
        <v>203</v>
      </c>
      <c r="H35" s="24"/>
      <c r="I35" s="24" t="s">
        <v>202</v>
      </c>
      <c r="J35" s="24"/>
      <c r="K35" s="24"/>
      <c r="L35" s="24" t="s">
        <v>40</v>
      </c>
      <c r="M35" s="25">
        <v>2550</v>
      </c>
      <c r="N35" s="26">
        <v>44847</v>
      </c>
      <c r="O35" s="26">
        <v>44834</v>
      </c>
      <c r="P35" s="25">
        <v>3187.5</v>
      </c>
      <c r="Q35" s="24"/>
      <c r="R35" s="24"/>
    </row>
    <row r="36" spans="1:18" ht="15">
      <c r="A36" s="24" t="s">
        <v>71</v>
      </c>
      <c r="B36" s="24" t="s">
        <v>72</v>
      </c>
      <c r="C36" s="23">
        <v>2022</v>
      </c>
      <c r="D36" s="24" t="s">
        <v>179</v>
      </c>
      <c r="E36" s="27" t="s">
        <v>189</v>
      </c>
      <c r="F36" s="24" t="s">
        <v>56</v>
      </c>
      <c r="G36" s="24" t="s">
        <v>204</v>
      </c>
      <c r="H36" s="24"/>
      <c r="I36" s="24" t="s">
        <v>205</v>
      </c>
      <c r="J36" s="24"/>
      <c r="K36" s="24"/>
      <c r="L36" s="24" t="s">
        <v>40</v>
      </c>
      <c r="M36" s="25">
        <v>900</v>
      </c>
      <c r="N36" s="26">
        <v>44847</v>
      </c>
      <c r="O36" s="26">
        <v>44830</v>
      </c>
      <c r="P36" s="25">
        <v>900</v>
      </c>
      <c r="Q36" s="24"/>
      <c r="R36" s="24"/>
    </row>
    <row r="37" spans="1:18" ht="15">
      <c r="A37" s="24" t="s">
        <v>71</v>
      </c>
      <c r="B37" s="24" t="s">
        <v>72</v>
      </c>
      <c r="C37" s="23">
        <v>2022</v>
      </c>
      <c r="D37" s="24" t="s">
        <v>180</v>
      </c>
      <c r="E37" s="27" t="s">
        <v>190</v>
      </c>
      <c r="F37" s="24" t="s">
        <v>56</v>
      </c>
      <c r="G37" s="24" t="s">
        <v>206</v>
      </c>
      <c r="H37" s="24"/>
      <c r="I37" s="29" t="s">
        <v>207</v>
      </c>
      <c r="J37" s="24"/>
      <c r="K37" s="24"/>
      <c r="L37" s="24" t="s">
        <v>40</v>
      </c>
      <c r="M37" s="25">
        <v>1350</v>
      </c>
      <c r="N37" s="26">
        <v>44847</v>
      </c>
      <c r="O37" s="26">
        <v>44893</v>
      </c>
      <c r="P37" s="25">
        <v>1350</v>
      </c>
      <c r="Q37" s="24"/>
      <c r="R37" s="24"/>
    </row>
    <row r="38" spans="1:18" ht="30">
      <c r="A38" s="24" t="s">
        <v>71</v>
      </c>
      <c r="B38" s="24" t="s">
        <v>72</v>
      </c>
      <c r="C38" s="23">
        <v>2022</v>
      </c>
      <c r="D38" s="24" t="s">
        <v>181</v>
      </c>
      <c r="E38" s="27" t="s">
        <v>191</v>
      </c>
      <c r="F38" s="24" t="s">
        <v>56</v>
      </c>
      <c r="G38" s="29" t="s">
        <v>208</v>
      </c>
      <c r="H38" s="24"/>
      <c r="I38" s="29" t="s">
        <v>209</v>
      </c>
      <c r="J38" s="24"/>
      <c r="K38" s="24"/>
      <c r="L38" s="24" t="s">
        <v>40</v>
      </c>
      <c r="M38" s="25">
        <v>1050</v>
      </c>
      <c r="N38" s="26">
        <v>44847</v>
      </c>
      <c r="O38" s="26">
        <v>44865</v>
      </c>
      <c r="P38" s="25">
        <v>400</v>
      </c>
      <c r="Q38" s="24"/>
      <c r="R38" s="24"/>
    </row>
    <row r="39" spans="1:18" ht="30">
      <c r="A39" s="24" t="s">
        <v>71</v>
      </c>
      <c r="B39" s="24" t="s">
        <v>72</v>
      </c>
      <c r="C39" s="23">
        <v>2022</v>
      </c>
      <c r="D39" s="24" t="s">
        <v>181</v>
      </c>
      <c r="E39" s="27" t="s">
        <v>191</v>
      </c>
      <c r="F39" s="24" t="s">
        <v>56</v>
      </c>
      <c r="G39" s="29" t="s">
        <v>210</v>
      </c>
      <c r="H39" s="24"/>
      <c r="I39" s="29" t="s">
        <v>211</v>
      </c>
      <c r="J39" s="24"/>
      <c r="K39" s="24"/>
      <c r="L39" s="24" t="s">
        <v>40</v>
      </c>
      <c r="M39" s="25">
        <v>1050</v>
      </c>
      <c r="N39" s="26">
        <v>44847</v>
      </c>
      <c r="O39" s="26">
        <v>44894</v>
      </c>
      <c r="P39" s="25">
        <v>250</v>
      </c>
      <c r="Q39" s="24"/>
      <c r="R39" s="24"/>
    </row>
    <row r="40" spans="1:18" ht="30">
      <c r="A40" s="24" t="s">
        <v>71</v>
      </c>
      <c r="B40" s="24" t="s">
        <v>72</v>
      </c>
      <c r="C40" s="23">
        <v>2022</v>
      </c>
      <c r="D40" s="24" t="s">
        <v>182</v>
      </c>
      <c r="E40" s="27" t="s">
        <v>192</v>
      </c>
      <c r="F40" s="24" t="s">
        <v>56</v>
      </c>
      <c r="G40" s="24" t="s">
        <v>212</v>
      </c>
      <c r="H40" s="24"/>
      <c r="I40" s="29" t="s">
        <v>213</v>
      </c>
      <c r="J40" s="24"/>
      <c r="K40" s="24"/>
      <c r="L40" s="24" t="s">
        <v>40</v>
      </c>
      <c r="M40" s="25">
        <v>300</v>
      </c>
      <c r="N40" s="26">
        <v>44847</v>
      </c>
      <c r="O40" s="26">
        <v>44865</v>
      </c>
      <c r="P40" s="25">
        <v>300</v>
      </c>
      <c r="Q40" s="24"/>
      <c r="R40" s="24"/>
    </row>
    <row r="41" spans="1:18" ht="45">
      <c r="A41" s="24" t="s">
        <v>71</v>
      </c>
      <c r="B41" s="24" t="s">
        <v>72</v>
      </c>
      <c r="C41" s="23">
        <v>2022</v>
      </c>
      <c r="D41" s="24" t="s">
        <v>183</v>
      </c>
      <c r="E41" s="27" t="s">
        <v>193</v>
      </c>
      <c r="F41" s="24" t="s">
        <v>56</v>
      </c>
      <c r="G41" s="24"/>
      <c r="H41" s="24"/>
      <c r="I41" s="24"/>
      <c r="J41" s="24"/>
      <c r="K41" s="24"/>
      <c r="L41" s="24"/>
      <c r="M41" s="25">
        <v>8000</v>
      </c>
      <c r="N41" s="26"/>
      <c r="O41" s="26"/>
      <c r="P41" s="25"/>
      <c r="Q41" s="24"/>
      <c r="R41" s="24"/>
    </row>
    <row r="42" ht="15" customHeight="1">
      <c r="E42" s="20"/>
    </row>
    <row r="43" spans="2:5" s="17" customFormat="1" ht="45" customHeight="1">
      <c r="B43" s="13" t="s">
        <v>42</v>
      </c>
      <c r="E43" s="20"/>
    </row>
    <row r="44" spans="1:18" ht="15" customHeight="1">
      <c r="A44" s="14"/>
      <c r="B44" s="15"/>
      <c r="C44" s="14"/>
      <c r="D44" s="14"/>
      <c r="E44" s="21"/>
      <c r="M44" s="18"/>
      <c r="N44" s="16"/>
      <c r="O44" s="16"/>
      <c r="P44" s="18"/>
      <c r="Q44" s="18"/>
      <c r="R44" s="18"/>
    </row>
    <row r="45" spans="2:5" ht="75" customHeight="1">
      <c r="B45" s="13" t="s">
        <v>46</v>
      </c>
      <c r="E45" s="20"/>
    </row>
    <row r="46" spans="2:5" ht="15" customHeight="1">
      <c r="B46" s="8"/>
      <c r="E46" s="20"/>
    </row>
    <row r="47" ht="15" customHeight="1">
      <c r="E47" s="20"/>
    </row>
    <row r="48" ht="15" customHeight="1">
      <c r="E48" s="20"/>
    </row>
    <row r="49" ht="15" customHeight="1">
      <c r="E49" s="20"/>
    </row>
    <row r="50" ht="15" customHeight="1">
      <c r="E50" s="20"/>
    </row>
    <row r="51" ht="15" customHeight="1">
      <c r="E51" s="20"/>
    </row>
    <row r="52" ht="15" customHeight="1">
      <c r="E52" s="20"/>
    </row>
    <row r="53" ht="15" customHeight="1">
      <c r="E53" s="20"/>
    </row>
    <row r="54" ht="15" customHeight="1">
      <c r="E54" s="20"/>
    </row>
    <row r="55" ht="15" customHeight="1">
      <c r="E55" s="20"/>
    </row>
    <row r="56" ht="15" customHeight="1">
      <c r="E56" s="20"/>
    </row>
    <row r="57" ht="15" customHeight="1">
      <c r="E57" s="20"/>
    </row>
    <row r="58" ht="15" customHeight="1">
      <c r="E58" s="20"/>
    </row>
    <row r="59" ht="15" customHeight="1">
      <c r="E59" s="20"/>
    </row>
    <row r="60" ht="15" customHeight="1">
      <c r="E60" s="20"/>
    </row>
    <row r="61" ht="15" customHeight="1">
      <c r="E61" s="20"/>
    </row>
    <row r="62" ht="15" customHeight="1">
      <c r="E62" s="20"/>
    </row>
    <row r="63" ht="15" customHeight="1">
      <c r="E63" s="20"/>
    </row>
    <row r="64" ht="15" customHeight="1">
      <c r="E64" s="20"/>
    </row>
    <row r="65" ht="15" customHeight="1">
      <c r="E65" s="20"/>
    </row>
    <row r="66" ht="15" customHeight="1">
      <c r="E66" s="20"/>
    </row>
    <row r="67" ht="15" customHeight="1">
      <c r="E67" s="20"/>
    </row>
    <row r="68" ht="15" customHeight="1">
      <c r="E68" s="20"/>
    </row>
    <row r="69" ht="15" customHeight="1">
      <c r="E69" s="20"/>
    </row>
    <row r="70" ht="15" customHeight="1">
      <c r="E70" s="20"/>
    </row>
    <row r="71" ht="15" customHeight="1">
      <c r="E71" s="20"/>
    </row>
    <row r="72" ht="15" customHeight="1">
      <c r="E72" s="20"/>
    </row>
    <row r="73" ht="15" customHeight="1">
      <c r="E73" s="20"/>
    </row>
    <row r="74" ht="15" customHeight="1">
      <c r="E74" s="20"/>
    </row>
    <row r="75" ht="15" customHeight="1">
      <c r="E75" s="20"/>
    </row>
    <row r="76" ht="15" customHeight="1">
      <c r="E76" s="20"/>
    </row>
    <row r="77" ht="15" customHeight="1">
      <c r="E77" s="20"/>
    </row>
    <row r="78" ht="15" customHeight="1">
      <c r="E78" s="20"/>
    </row>
    <row r="79" ht="15" customHeight="1">
      <c r="E79" s="20"/>
    </row>
    <row r="80" ht="15" customHeight="1">
      <c r="E80" s="20"/>
    </row>
    <row r="81" ht="15" customHeight="1">
      <c r="E81" s="20"/>
    </row>
    <row r="82" ht="15" customHeight="1">
      <c r="E82" s="20"/>
    </row>
    <row r="83" ht="15" customHeight="1">
      <c r="E83" s="20"/>
    </row>
    <row r="84" ht="15" customHeight="1">
      <c r="E84" s="20"/>
    </row>
    <row r="85" ht="15" customHeight="1">
      <c r="E85" s="20"/>
    </row>
    <row r="86" ht="15" customHeight="1">
      <c r="E86" s="20"/>
    </row>
    <row r="87" ht="15" customHeight="1">
      <c r="E87" s="20"/>
    </row>
    <row r="88" ht="15" customHeight="1">
      <c r="E88" s="20"/>
    </row>
    <row r="89" ht="15" customHeight="1">
      <c r="E89" s="20"/>
    </row>
  </sheetData>
  <sheetProtection/>
  <dataValidations count="2">
    <dataValidation type="list" allowBlank="1" showInputMessage="1" showErrorMessage="1" sqref="L2:L41">
      <formula1>"SI,NO"</formula1>
    </dataValidation>
    <dataValidation type="list" allowBlank="1" showInputMessage="1" showErrorMessage="1" errorTitle="Errore" error="Valore di Aggiudicataria non valido" sqref="L3:L41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43</v>
      </c>
    </row>
    <row r="2" ht="12.75">
      <c r="A2" s="19" t="s">
        <v>44</v>
      </c>
    </row>
    <row r="3" ht="12.75">
      <c r="A3" s="19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2" customWidth="1"/>
  </cols>
  <sheetData>
    <row r="1" ht="12.75">
      <c r="A1" s="22" t="s">
        <v>0</v>
      </c>
    </row>
    <row r="2" ht="12.75">
      <c r="A2" s="22" t="s">
        <v>1</v>
      </c>
    </row>
    <row r="3" ht="12.75">
      <c r="A3" s="22" t="s">
        <v>52</v>
      </c>
    </row>
    <row r="4" ht="12.75">
      <c r="A4" s="22" t="s">
        <v>53</v>
      </c>
    </row>
    <row r="5" ht="12.75">
      <c r="A5" s="22" t="s">
        <v>2</v>
      </c>
    </row>
    <row r="6" ht="12.75">
      <c r="A6" s="22" t="s">
        <v>54</v>
      </c>
    </row>
    <row r="7" ht="12.75">
      <c r="A7" s="22" t="s">
        <v>3</v>
      </c>
    </row>
    <row r="8" ht="12.75">
      <c r="A8" s="22" t="s">
        <v>4</v>
      </c>
    </row>
    <row r="9" ht="12.75">
      <c r="A9" s="22" t="s">
        <v>5</v>
      </c>
    </row>
    <row r="10" ht="12.75">
      <c r="A10" s="22" t="s">
        <v>6</v>
      </c>
    </row>
    <row r="11" ht="12.75">
      <c r="A11" s="22" t="s">
        <v>7</v>
      </c>
    </row>
    <row r="12" ht="12.75">
      <c r="A12" s="22" t="s">
        <v>55</v>
      </c>
    </row>
    <row r="13" ht="12.75">
      <c r="A13" s="22" t="s">
        <v>56</v>
      </c>
    </row>
    <row r="14" ht="12.75">
      <c r="A14" s="22" t="s">
        <v>66</v>
      </c>
    </row>
    <row r="15" ht="12.75">
      <c r="A15" s="22" t="s">
        <v>67</v>
      </c>
    </row>
    <row r="16" ht="12.75">
      <c r="A16" s="22" t="s">
        <v>8</v>
      </c>
    </row>
    <row r="17" ht="12.75">
      <c r="A17" s="22" t="s">
        <v>9</v>
      </c>
    </row>
    <row r="18" ht="12.75">
      <c r="A18" s="22" t="s">
        <v>10</v>
      </c>
    </row>
    <row r="19" ht="12.75">
      <c r="A19" s="2" t="s">
        <v>57</v>
      </c>
    </row>
    <row r="20" ht="12.75">
      <c r="A20" s="2" t="s">
        <v>58</v>
      </c>
    </row>
    <row r="21" ht="12.75">
      <c r="A21" s="2" t="s">
        <v>59</v>
      </c>
    </row>
    <row r="22" ht="12.75">
      <c r="A22" s="2" t="s">
        <v>60</v>
      </c>
    </row>
    <row r="23" ht="12.75">
      <c r="A23" s="2" t="s">
        <v>61</v>
      </c>
    </row>
    <row r="24" ht="12.75">
      <c r="A24" s="2" t="s">
        <v>68</v>
      </c>
    </row>
    <row r="25" ht="12.75">
      <c r="A25" s="2" t="s">
        <v>62</v>
      </c>
    </row>
    <row r="26" ht="12.75">
      <c r="A26" s="2" t="s">
        <v>63</v>
      </c>
    </row>
    <row r="27" ht="12.75">
      <c r="A27" s="2" t="s">
        <v>64</v>
      </c>
    </row>
    <row r="28" ht="12.75">
      <c r="A28" s="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19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Isabel Gentili</cp:lastModifiedBy>
  <cp:lastPrinted>2013-05-24T06:46:45Z</cp:lastPrinted>
  <dcterms:created xsi:type="dcterms:W3CDTF">1996-11-05T10:16:36Z</dcterms:created>
  <dcterms:modified xsi:type="dcterms:W3CDTF">2023-01-10T14:49:33Z</dcterms:modified>
  <cp:category/>
  <cp:version/>
  <cp:contentType/>
  <cp:contentStatus/>
</cp:coreProperties>
</file>